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j.buettner\Desktop\"/>
    </mc:Choice>
  </mc:AlternateContent>
  <xr:revisionPtr revIDLastSave="0" documentId="8_{27615662-8821-4DA4-9432-6FCD10A26BC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Titles" localSheetId="0">Tabelle1!$14:$14</definedName>
    <definedName name="ersteleerespalte">Tabelle1!#REF!</definedName>
    <definedName name="ReportEnde">Tabelle1!#REF!</definedName>
    <definedName name="Tablewindow">Tabelle1!#REF!</definedName>
    <definedName name="Ueberschrift">Tabelle1!#REF!</definedName>
    <definedName name="Ueberschrift2">Tabelle1!#REF!</definedName>
  </definedNames>
  <calcPr calcId="191029"/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16" i="1"/>
  <c r="H17" i="1"/>
  <c r="H18" i="1"/>
  <c r="H19" i="1"/>
  <c r="H20" i="1"/>
  <c r="H21" i="1"/>
  <c r="H22" i="1"/>
  <c r="H23" i="1"/>
  <c r="H15" i="1"/>
  <c r="J16" i="1"/>
  <c r="J17" i="1"/>
  <c r="J18" i="1"/>
  <c r="J19" i="1"/>
  <c r="J20" i="1"/>
  <c r="J21" i="1"/>
  <c r="J22" i="1"/>
  <c r="J23" i="1"/>
  <c r="J24" i="1"/>
  <c r="J15" i="1" l="1"/>
  <c r="D52" i="1"/>
  <c r="J51" i="1"/>
  <c r="J50" i="1"/>
  <c r="J49" i="1"/>
  <c r="J48" i="1"/>
  <c r="J4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46" i="1"/>
  <c r="J47" i="1"/>
</calcChain>
</file>

<file path=xl/sharedStrings.xml><?xml version="1.0" encoding="utf-8"?>
<sst xmlns="http://schemas.openxmlformats.org/spreadsheetml/2006/main" count="140" uniqueCount="58">
  <si>
    <t>Einheit !</t>
  </si>
  <si>
    <t>Lagerort</t>
  </si>
  <si>
    <t>Bemerkungen</t>
  </si>
  <si>
    <t>Brennholz-lang</t>
  </si>
  <si>
    <t>Summe</t>
  </si>
  <si>
    <t>Haupt-
holzart</t>
  </si>
  <si>
    <t>Stk gez.</t>
  </si>
  <si>
    <t>Fm o.R.</t>
  </si>
  <si>
    <t>Aufn
 Nr.</t>
  </si>
  <si>
    <t xml:space="preserve">  Rabatt
  %</t>
  </si>
  <si>
    <t xml:space="preserve">Details und Lage siehe Karte </t>
  </si>
  <si>
    <t>Menge
 (ca)</t>
  </si>
  <si>
    <t>Stadtwald Sachsenheim</t>
  </si>
  <si>
    <t>Aufarbeitung mit Harvester = ca. 4m Länge</t>
  </si>
  <si>
    <t>Bu</t>
  </si>
  <si>
    <t>(Polter) Los  
Nr.</t>
  </si>
  <si>
    <t>Das Befahren der Waldwege zur Kaufbesichtigung und Aufarbeitung erfolgt auf eigene Gefahr</t>
  </si>
  <si>
    <t>An Sonntagen ist das Befahren der Waldwege mit Kfz verboten</t>
  </si>
  <si>
    <t>Ei</t>
  </si>
  <si>
    <t>Ochsenbach</t>
  </si>
  <si>
    <t>Mutzigweg</t>
  </si>
  <si>
    <t>Aufarbeitung motormanuell = Langholz!!!</t>
  </si>
  <si>
    <t>Holzliste</t>
  </si>
  <si>
    <t>Nach-verkaufs-preis</t>
  </si>
  <si>
    <t>Nachverkauf Frühjahr 2025</t>
  </si>
  <si>
    <t>HL 207+209+217+219</t>
  </si>
  <si>
    <t xml:space="preserve">Blankenhornstraße </t>
  </si>
  <si>
    <t>REi</t>
  </si>
  <si>
    <t>Normal-Preis 90€/fm</t>
  </si>
  <si>
    <t xml:space="preserve">Pionierweg </t>
  </si>
  <si>
    <t>Länge = 4-7m</t>
  </si>
  <si>
    <t/>
  </si>
  <si>
    <t>Länge = 4-8m</t>
  </si>
  <si>
    <t>Ei,Es</t>
  </si>
  <si>
    <t>BAh,Es</t>
  </si>
  <si>
    <t>Ei, Kir</t>
  </si>
  <si>
    <t>Es,BAh</t>
  </si>
  <si>
    <t>Büchelesbrunnenweg</t>
  </si>
  <si>
    <t>REi,Bi</t>
  </si>
  <si>
    <t>Bu=Buche, Ei=Eiche, REI=Roteiche, Es=Esche, BAh=Bergahorn, Kir=Kirsche, Bi=Birke</t>
  </si>
  <si>
    <t>Eichwaldweg</t>
  </si>
  <si>
    <t>Natoweg</t>
  </si>
  <si>
    <t>Ei,Kir</t>
  </si>
  <si>
    <t>REi,Kir</t>
  </si>
  <si>
    <t>Kir, Bu</t>
  </si>
  <si>
    <t>Ei,Bu</t>
  </si>
  <si>
    <t>Neuer Zaberfelder Weg</t>
  </si>
  <si>
    <t>Trockenschäden</t>
  </si>
  <si>
    <t>217-</t>
  </si>
  <si>
    <t xml:space="preserve">Nonnenwäscheweg </t>
  </si>
  <si>
    <t>223-</t>
  </si>
  <si>
    <t>Langholz</t>
  </si>
  <si>
    <t>Bu,Ei</t>
  </si>
  <si>
    <t>Bu,Bi</t>
  </si>
  <si>
    <t>HL 223</t>
  </si>
  <si>
    <t>Baiselsberg (Hohenhaslach Süd)</t>
  </si>
  <si>
    <t>Hohenhaslach Süd und Ochsenbach</t>
  </si>
  <si>
    <t>verkauft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</si>
</sst>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0"/>
    <numFmt numFmtId="166" formatCode="#,##0\ &quot;€&quot;"/>
    <numFmt numFmtId="167" formatCode="\-\ 00"/>
    <numFmt numFmtId="168" formatCode="0\-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u/>
      <sz val="10"/>
      <name val="Arial"/>
      <family val="2"/>
    </font>
    <font>
      <b/>
      <u/>
      <sz val="16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164" fontId="5" fillId="0" borderId="0" xfId="0" applyNumberFormat="1" applyFont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166" fontId="5" fillId="0" borderId="0" xfId="0" applyNumberFormat="1" applyFont="1"/>
    <xf numFmtId="166" fontId="0" fillId="0" borderId="0" xfId="0" applyNumberFormat="1"/>
    <xf numFmtId="166" fontId="3" fillId="0" borderId="1" xfId="0" applyNumberFormat="1" applyFont="1" applyBorder="1" applyAlignment="1">
      <alignment vertical="top"/>
    </xf>
    <xf numFmtId="166" fontId="7" fillId="0" borderId="0" xfId="0" applyNumberFormat="1" applyFont="1"/>
    <xf numFmtId="166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1" xfId="0" applyNumberFormat="1" applyFont="1" applyBorder="1" applyAlignment="1">
      <alignment horizontal="center" vertical="top"/>
    </xf>
    <xf numFmtId="0" fontId="4" fillId="0" borderId="0" xfId="0" applyFont="1"/>
    <xf numFmtId="164" fontId="4" fillId="0" borderId="0" xfId="0" applyNumberFormat="1" applyFont="1"/>
    <xf numFmtId="164" fontId="4" fillId="0" borderId="1" xfId="0" applyNumberFormat="1" applyFont="1" applyBorder="1" applyAlignment="1">
      <alignment vertical="top"/>
    </xf>
    <xf numFmtId="166" fontId="4" fillId="0" borderId="0" xfId="0" applyNumberFormat="1" applyFont="1"/>
    <xf numFmtId="166" fontId="4" fillId="0" borderId="1" xfId="0" applyNumberFormat="1" applyFont="1" applyBorder="1" applyAlignment="1">
      <alignment vertical="top"/>
    </xf>
    <xf numFmtId="0" fontId="9" fillId="0" borderId="0" xfId="0" applyFont="1"/>
    <xf numFmtId="166" fontId="8" fillId="0" borderId="2" xfId="0" applyNumberFormat="1" applyFont="1" applyBorder="1" applyAlignment="1">
      <alignment vertical="top"/>
    </xf>
    <xf numFmtId="0" fontId="4" fillId="2" borderId="3" xfId="0" applyFont="1" applyFill="1" applyBorder="1"/>
    <xf numFmtId="166" fontId="8" fillId="2" borderId="3" xfId="0" applyNumberFormat="1" applyFont="1" applyFill="1" applyBorder="1" applyAlignment="1">
      <alignment wrapText="1"/>
    </xf>
    <xf numFmtId="166" fontId="4" fillId="2" borderId="3" xfId="0" applyNumberFormat="1" applyFont="1" applyFill="1" applyBorder="1" applyAlignment="1">
      <alignment wrapText="1"/>
    </xf>
    <xf numFmtId="166" fontId="4" fillId="2" borderId="3" xfId="0" applyNumberFormat="1" applyFont="1" applyFill="1" applyBorder="1"/>
    <xf numFmtId="0" fontId="4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textRotation="90" wrapText="1"/>
    </xf>
    <xf numFmtId="1" fontId="15" fillId="0" borderId="0" xfId="1" applyNumberFormat="1" applyFont="1" applyBorder="1" applyAlignment="1">
      <alignment horizontal="center"/>
    </xf>
    <xf numFmtId="0" fontId="1" fillId="0" borderId="1" xfId="0" applyFont="1" applyBorder="1"/>
    <xf numFmtId="0" fontId="15" fillId="0" borderId="0" xfId="1" applyFont="1" applyAlignment="1"/>
    <xf numFmtId="164" fontId="4" fillId="0" borderId="1" xfId="0" applyNumberFormat="1" applyFont="1" applyBorder="1"/>
    <xf numFmtId="164" fontId="9" fillId="2" borderId="3" xfId="0" applyNumberFormat="1" applyFont="1" applyFill="1" applyBorder="1" applyAlignment="1">
      <alignment wrapText="1"/>
    </xf>
    <xf numFmtId="0" fontId="2" fillId="0" borderId="1" xfId="0" applyFont="1" applyBorder="1"/>
    <xf numFmtId="1" fontId="6" fillId="2" borderId="3" xfId="0" applyNumberFormat="1" applyFont="1" applyFill="1" applyBorder="1" applyAlignment="1">
      <alignment horizontal="center" textRotation="90" wrapText="1"/>
    </xf>
    <xf numFmtId="0" fontId="1" fillId="2" borderId="3" xfId="0" applyFont="1" applyFill="1" applyBorder="1"/>
    <xf numFmtId="0" fontId="11" fillId="0" borderId="0" xfId="0" applyFont="1"/>
    <xf numFmtId="164" fontId="11" fillId="0" borderId="0" xfId="0" applyNumberFormat="1" applyFont="1"/>
    <xf numFmtId="0" fontId="10" fillId="0" borderId="0" xfId="0" applyFont="1"/>
    <xf numFmtId="0" fontId="8" fillId="0" borderId="0" xfId="0" applyFont="1"/>
    <xf numFmtId="1" fontId="11" fillId="0" borderId="0" xfId="0" applyNumberFormat="1" applyFont="1" applyAlignment="1">
      <alignment horizontal="center"/>
    </xf>
    <xf numFmtId="166" fontId="11" fillId="0" borderId="0" xfId="0" applyNumberFormat="1" applyFont="1"/>
    <xf numFmtId="166" fontId="10" fillId="0" borderId="0" xfId="0" applyNumberFormat="1" applyFont="1"/>
    <xf numFmtId="166" fontId="13" fillId="0" borderId="0" xfId="0" applyNumberFormat="1" applyFont="1"/>
    <xf numFmtId="1" fontId="12" fillId="0" borderId="0" xfId="0" applyNumberFormat="1" applyFont="1" applyAlignment="1">
      <alignment horizontal="center"/>
    </xf>
    <xf numFmtId="166" fontId="12" fillId="0" borderId="0" xfId="0" applyNumberFormat="1" applyFont="1"/>
    <xf numFmtId="0" fontId="12" fillId="0" borderId="0" xfId="0" applyFont="1"/>
    <xf numFmtId="0" fontId="12" fillId="3" borderId="0" xfId="0" applyFont="1" applyFill="1"/>
    <xf numFmtId="164" fontId="12" fillId="3" borderId="0" xfId="0" applyNumberFormat="1" applyFont="1" applyFill="1"/>
    <xf numFmtId="168" fontId="1" fillId="0" borderId="4" xfId="0" applyNumberFormat="1" applyFont="1" applyBorder="1"/>
    <xf numFmtId="0" fontId="4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4" fillId="0" borderId="5" xfId="0" applyNumberFormat="1" applyFont="1" applyBorder="1" applyAlignment="1">
      <alignment horizontal="center" vertical="top"/>
    </xf>
    <xf numFmtId="0" fontId="4" fillId="0" borderId="6" xfId="0" applyFont="1" applyBorder="1"/>
    <xf numFmtId="167" fontId="4" fillId="0" borderId="7" xfId="0" applyNumberFormat="1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164" fontId="4" fillId="0" borderId="8" xfId="0" applyNumberFormat="1" applyFont="1" applyBorder="1"/>
    <xf numFmtId="0" fontId="1" fillId="0" borderId="8" xfId="0" applyFont="1" applyBorder="1"/>
    <xf numFmtId="0" fontId="2" fillId="0" borderId="8" xfId="0" applyFont="1" applyBorder="1"/>
    <xf numFmtId="166" fontId="8" fillId="0" borderId="8" xfId="0" applyNumberFormat="1" applyFont="1" applyBorder="1" applyAlignment="1">
      <alignment vertical="top"/>
    </xf>
    <xf numFmtId="1" fontId="4" fillId="0" borderId="8" xfId="0" applyNumberFormat="1" applyFont="1" applyBorder="1" applyAlignment="1">
      <alignment horizontal="center" vertical="top"/>
    </xf>
    <xf numFmtId="166" fontId="4" fillId="0" borderId="8" xfId="0" applyNumberFormat="1" applyFont="1" applyBorder="1" applyAlignment="1">
      <alignment vertical="top"/>
    </xf>
    <xf numFmtId="166" fontId="3" fillId="0" borderId="8" xfId="0" applyNumberFormat="1" applyFont="1" applyBorder="1" applyAlignment="1">
      <alignment vertical="top"/>
    </xf>
    <xf numFmtId="166" fontId="1" fillId="0" borderId="1" xfId="0" applyNumberFormat="1" applyFont="1" applyBorder="1" applyAlignment="1">
      <alignment vertical="top"/>
    </xf>
    <xf numFmtId="0" fontId="17" fillId="0" borderId="0" xfId="0" applyFont="1"/>
    <xf numFmtId="168" fontId="16" fillId="3" borderId="4" xfId="0" applyNumberFormat="1" applyFont="1" applyFill="1" applyBorder="1"/>
    <xf numFmtId="165" fontId="4" fillId="3" borderId="5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164" fontId="4" fillId="3" borderId="1" xfId="0" applyNumberFormat="1" applyFont="1" applyFill="1" applyBorder="1" applyAlignment="1">
      <alignment vertical="top"/>
    </xf>
    <xf numFmtId="0" fontId="18" fillId="0" borderId="0" xfId="0" applyFont="1"/>
    <xf numFmtId="0" fontId="18" fillId="0" borderId="0" xfId="0" applyFont="1" applyFill="1"/>
    <xf numFmtId="168" fontId="1" fillId="0" borderId="4" xfId="0" applyNumberFormat="1" applyFont="1" applyFill="1" applyBorder="1"/>
    <xf numFmtId="165" fontId="4" fillId="0" borderId="5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166" fontId="8" fillId="0" borderId="2" xfId="0" applyNumberFormat="1" applyFont="1" applyFill="1" applyBorder="1" applyAlignment="1">
      <alignment vertical="top"/>
    </xf>
    <xf numFmtId="1" fontId="4" fillId="0" borderId="1" xfId="0" applyNumberFormat="1" applyFont="1" applyFill="1" applyBorder="1" applyAlignment="1">
      <alignment horizontal="center" vertical="top"/>
    </xf>
    <xf numFmtId="166" fontId="4" fillId="0" borderId="1" xfId="0" applyNumberFormat="1" applyFont="1" applyFill="1" applyBorder="1" applyAlignment="1">
      <alignment vertical="top"/>
    </xf>
    <xf numFmtId="166" fontId="3" fillId="0" borderId="1" xfId="0" applyNumberFormat="1" applyFont="1" applyFill="1" applyBorder="1" applyAlignment="1">
      <alignment vertical="top"/>
    </xf>
    <xf numFmtId="0" fontId="2" fillId="0" borderId="0" xfId="0" applyFont="1" applyFill="1"/>
    <xf numFmtId="166" fontId="1" fillId="0" borderId="1" xfId="0" applyNumberFormat="1" applyFont="1" applyFill="1" applyBorder="1" applyAlignment="1">
      <alignment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53"/>
  <sheetViews>
    <sheetView tabSelected="1" topLeftCell="A16" zoomScale="115" zoomScaleNormal="115" workbookViewId="0">
      <selection activeCell="L28" sqref="L28"/>
    </sheetView>
  </sheetViews>
  <sheetFormatPr baseColWidth="10" defaultRowHeight="12.75" x14ac:dyDescent="0.2"/>
  <cols>
    <col min="1" max="1" width="5" style="15" customWidth="1"/>
    <col min="2" max="2" width="8.5703125" style="53" customWidth="1"/>
    <col min="3" max="3" width="7.85546875" style="15" customWidth="1"/>
    <col min="4" max="4" width="6.28515625" style="16" customWidth="1"/>
    <col min="5" max="5" width="7.28515625" customWidth="1"/>
    <col min="6" max="6" width="5.140625" style="2" customWidth="1"/>
    <col min="7" max="7" width="20" style="2" customWidth="1"/>
    <col min="8" max="8" width="7" style="11" customWidth="1"/>
    <col min="9" max="9" width="5.140625" style="13" customWidth="1"/>
    <col min="10" max="10" width="9.140625" style="18" customWidth="1"/>
    <col min="11" max="11" width="18.28515625" style="8" customWidth="1"/>
  </cols>
  <sheetData>
    <row r="1" spans="1:12" s="3" customFormat="1" ht="15.75" x14ac:dyDescent="0.25">
      <c r="A1" s="3" t="s">
        <v>12</v>
      </c>
      <c r="B1" s="51"/>
      <c r="D1" s="4"/>
      <c r="F1" s="20"/>
      <c r="G1" s="20"/>
      <c r="H1" s="10"/>
      <c r="I1" s="12"/>
      <c r="J1" s="7"/>
      <c r="K1" s="7"/>
    </row>
    <row r="2" spans="1:12" s="3" customFormat="1" ht="20.25" x14ac:dyDescent="0.3">
      <c r="A2" s="68" t="s">
        <v>24</v>
      </c>
      <c r="B2" s="51"/>
      <c r="D2" s="4"/>
      <c r="F2" s="20"/>
      <c r="G2" s="20"/>
      <c r="H2" s="10"/>
      <c r="I2" s="12"/>
      <c r="J2" s="7"/>
      <c r="K2" s="7"/>
    </row>
    <row r="3" spans="1:12" s="3" customFormat="1" ht="15.75" x14ac:dyDescent="0.25">
      <c r="A3" s="3" t="s">
        <v>22</v>
      </c>
      <c r="B3" s="51"/>
      <c r="D3" s="4"/>
      <c r="F3" s="20"/>
      <c r="G3" s="20"/>
      <c r="H3" s="10"/>
      <c r="I3" s="12"/>
      <c r="J3" s="7"/>
      <c r="K3" s="7"/>
    </row>
    <row r="4" spans="1:12" s="46" customFormat="1" ht="23.25" x14ac:dyDescent="0.35">
      <c r="A4" s="47" t="s">
        <v>56</v>
      </c>
      <c r="B4" s="52"/>
      <c r="C4" s="47"/>
      <c r="D4" s="48"/>
      <c r="E4" s="47"/>
      <c r="F4" s="47"/>
      <c r="G4" s="47"/>
      <c r="H4" s="43"/>
      <c r="I4" s="44"/>
      <c r="J4" s="45"/>
      <c r="K4" s="45"/>
    </row>
    <row r="5" spans="1:12" s="3" customFormat="1" ht="15.75" x14ac:dyDescent="0.25">
      <c r="A5" s="15" t="s">
        <v>10</v>
      </c>
      <c r="B5" s="51"/>
      <c r="D5" s="4"/>
    </row>
    <row r="6" spans="1:12" s="15" customFormat="1" ht="14.25" customHeight="1" x14ac:dyDescent="0.2">
      <c r="B6" s="53"/>
      <c r="D6" s="16"/>
      <c r="G6" s="20"/>
      <c r="H6" s="28"/>
      <c r="I6" s="28"/>
      <c r="J6" s="28"/>
      <c r="K6" s="28"/>
    </row>
    <row r="7" spans="1:12" s="15" customFormat="1" ht="14.25" customHeight="1" x14ac:dyDescent="0.2">
      <c r="A7" s="15" t="s">
        <v>16</v>
      </c>
      <c r="B7" s="53"/>
      <c r="D7" s="16"/>
      <c r="G7" s="20"/>
      <c r="H7" s="28"/>
      <c r="I7" s="28"/>
      <c r="J7" s="28"/>
      <c r="K7" s="28"/>
    </row>
    <row r="8" spans="1:12" s="15" customFormat="1" ht="14.25" customHeight="1" x14ac:dyDescent="0.2">
      <c r="A8" s="15" t="s">
        <v>17</v>
      </c>
      <c r="B8" s="53"/>
      <c r="D8" s="16"/>
      <c r="G8" s="20"/>
      <c r="H8" s="28"/>
      <c r="I8" s="28"/>
      <c r="J8" s="28"/>
      <c r="K8" s="28"/>
    </row>
    <row r="9" spans="1:12" x14ac:dyDescent="0.2">
      <c r="A9" s="30"/>
    </row>
    <row r="10" spans="1:12" s="3" customFormat="1" ht="15.75" x14ac:dyDescent="0.25">
      <c r="A10" s="3" t="s">
        <v>3</v>
      </c>
      <c r="B10" s="54"/>
      <c r="D10" s="3" t="s">
        <v>25</v>
      </c>
      <c r="F10" s="20"/>
      <c r="H10" s="36" t="s">
        <v>13</v>
      </c>
      <c r="I10" s="12"/>
      <c r="J10" s="7"/>
      <c r="K10" s="7"/>
    </row>
    <row r="11" spans="1:12" s="3" customFormat="1" ht="15.75" x14ac:dyDescent="0.25">
      <c r="A11" s="3" t="s">
        <v>3</v>
      </c>
      <c r="B11" s="54"/>
      <c r="D11" s="3" t="s">
        <v>54</v>
      </c>
      <c r="F11" s="20"/>
      <c r="H11" s="36" t="s">
        <v>21</v>
      </c>
      <c r="I11" s="12"/>
      <c r="J11" s="7"/>
      <c r="K11" s="7"/>
    </row>
    <row r="12" spans="1:12" s="38" customFormat="1" ht="15.75" x14ac:dyDescent="0.25">
      <c r="A12" s="36" t="s">
        <v>39</v>
      </c>
      <c r="B12" s="55"/>
      <c r="C12" s="36"/>
      <c r="D12" s="37"/>
      <c r="E12" s="3"/>
      <c r="F12" s="39"/>
      <c r="G12" s="36"/>
      <c r="H12" s="11"/>
      <c r="I12" s="40"/>
      <c r="J12" s="41"/>
      <c r="K12" s="42"/>
    </row>
    <row r="13" spans="1:12" s="38" customFormat="1" x14ac:dyDescent="0.2">
      <c r="A13" s="36"/>
      <c r="B13" s="55"/>
      <c r="C13" s="36"/>
      <c r="D13" s="37"/>
      <c r="F13" s="39"/>
      <c r="G13" s="39"/>
      <c r="H13" s="11"/>
      <c r="I13" s="40"/>
      <c r="J13" s="41"/>
      <c r="K13" s="42"/>
    </row>
    <row r="14" spans="1:12" s="1" customFormat="1" ht="44.25" customHeight="1" thickBot="1" x14ac:dyDescent="0.25">
      <c r="A14" s="26" t="s">
        <v>8</v>
      </c>
      <c r="B14" s="50" t="s">
        <v>15</v>
      </c>
      <c r="C14" s="26" t="s">
        <v>5</v>
      </c>
      <c r="D14" s="32" t="s">
        <v>11</v>
      </c>
      <c r="E14" s="35" t="s">
        <v>0</v>
      </c>
      <c r="F14" s="27" t="s">
        <v>6</v>
      </c>
      <c r="G14" s="22" t="s">
        <v>1</v>
      </c>
      <c r="H14" s="23" t="s">
        <v>28</v>
      </c>
      <c r="I14" s="34" t="s">
        <v>9</v>
      </c>
      <c r="J14" s="24" t="s">
        <v>23</v>
      </c>
      <c r="K14" s="25" t="s">
        <v>2</v>
      </c>
    </row>
    <row r="15" spans="1:12" s="2" customFormat="1" x14ac:dyDescent="0.2">
      <c r="A15" s="69" t="s">
        <v>19</v>
      </c>
      <c r="B15" s="70"/>
      <c r="C15" s="6"/>
      <c r="D15" s="17"/>
      <c r="E15" s="6"/>
      <c r="F15" s="6"/>
      <c r="G15" s="5"/>
      <c r="H15" s="21">
        <f>D15*90</f>
        <v>0</v>
      </c>
      <c r="I15" s="14"/>
      <c r="J15" s="19">
        <f t="shared" ref="J15" si="0">H15*(1-I15/100)</f>
        <v>0</v>
      </c>
      <c r="K15" s="9"/>
    </row>
    <row r="16" spans="1:12" s="84" customFormat="1" x14ac:dyDescent="0.2">
      <c r="A16" s="75">
        <v>207</v>
      </c>
      <c r="B16" s="76">
        <v>348</v>
      </c>
      <c r="C16" s="77" t="s">
        <v>14</v>
      </c>
      <c r="D16" s="78">
        <v>3.06</v>
      </c>
      <c r="E16" s="77" t="s">
        <v>7</v>
      </c>
      <c r="F16" s="77">
        <v>18</v>
      </c>
      <c r="G16" s="79" t="s">
        <v>26</v>
      </c>
      <c r="H16" s="80">
        <f t="shared" ref="H16:H51" si="1">D16*90</f>
        <v>275.39999999999998</v>
      </c>
      <c r="I16" s="81"/>
      <c r="J16" s="82">
        <f t="shared" ref="J16:J45" si="2">H16*(1-I16/100)</f>
        <v>275.39999999999998</v>
      </c>
      <c r="K16" s="83"/>
      <c r="L16" s="74" t="s">
        <v>57</v>
      </c>
    </row>
    <row r="17" spans="1:12" s="84" customFormat="1" x14ac:dyDescent="0.2">
      <c r="A17" s="75">
        <v>207</v>
      </c>
      <c r="B17" s="76">
        <v>350</v>
      </c>
      <c r="C17" s="77" t="s">
        <v>27</v>
      </c>
      <c r="D17" s="78">
        <v>3.01</v>
      </c>
      <c r="E17" s="77" t="s">
        <v>7</v>
      </c>
      <c r="F17" s="77">
        <v>16</v>
      </c>
      <c r="G17" s="79" t="s">
        <v>26</v>
      </c>
      <c r="H17" s="80">
        <f t="shared" si="1"/>
        <v>270.89999999999998</v>
      </c>
      <c r="I17" s="81"/>
      <c r="J17" s="82">
        <f t="shared" si="2"/>
        <v>270.89999999999998</v>
      </c>
      <c r="K17" s="83"/>
      <c r="L17" s="74" t="s">
        <v>57</v>
      </c>
    </row>
    <row r="18" spans="1:12" s="84" customFormat="1" x14ac:dyDescent="0.2">
      <c r="A18" s="75">
        <v>207</v>
      </c>
      <c r="B18" s="76">
        <v>352</v>
      </c>
      <c r="C18" s="77" t="s">
        <v>14</v>
      </c>
      <c r="D18" s="78">
        <v>2.44</v>
      </c>
      <c r="E18" s="77" t="s">
        <v>7</v>
      </c>
      <c r="F18" s="77">
        <v>12</v>
      </c>
      <c r="G18" s="79" t="s">
        <v>26</v>
      </c>
      <c r="H18" s="80">
        <f t="shared" si="1"/>
        <v>219.6</v>
      </c>
      <c r="I18" s="81"/>
      <c r="J18" s="82">
        <f t="shared" si="2"/>
        <v>219.6</v>
      </c>
      <c r="K18" s="83"/>
      <c r="L18" s="74" t="s">
        <v>57</v>
      </c>
    </row>
    <row r="19" spans="1:12" s="84" customFormat="1" x14ac:dyDescent="0.2">
      <c r="A19" s="75">
        <v>207</v>
      </c>
      <c r="B19" s="76">
        <v>353</v>
      </c>
      <c r="C19" s="77" t="s">
        <v>14</v>
      </c>
      <c r="D19" s="78">
        <v>3.78</v>
      </c>
      <c r="E19" s="77" t="s">
        <v>7</v>
      </c>
      <c r="F19" s="77">
        <v>18</v>
      </c>
      <c r="G19" s="79" t="s">
        <v>26</v>
      </c>
      <c r="H19" s="80">
        <f t="shared" si="1"/>
        <v>340.2</v>
      </c>
      <c r="I19" s="81"/>
      <c r="J19" s="82">
        <f t="shared" si="2"/>
        <v>340.2</v>
      </c>
      <c r="K19" s="83"/>
      <c r="L19" s="74" t="s">
        <v>57</v>
      </c>
    </row>
    <row r="20" spans="1:12" s="84" customFormat="1" x14ac:dyDescent="0.2">
      <c r="A20" s="75">
        <v>207</v>
      </c>
      <c r="B20" s="76">
        <v>360</v>
      </c>
      <c r="C20" s="77" t="s">
        <v>34</v>
      </c>
      <c r="D20" s="78">
        <v>2.44</v>
      </c>
      <c r="E20" s="77" t="s">
        <v>7</v>
      </c>
      <c r="F20" s="77">
        <v>6</v>
      </c>
      <c r="G20" s="79" t="s">
        <v>29</v>
      </c>
      <c r="H20" s="80">
        <f t="shared" si="1"/>
        <v>219.6</v>
      </c>
      <c r="I20" s="81"/>
      <c r="J20" s="82">
        <f t="shared" si="2"/>
        <v>219.6</v>
      </c>
      <c r="K20" s="83" t="s">
        <v>30</v>
      </c>
      <c r="L20" s="74" t="s">
        <v>57</v>
      </c>
    </row>
    <row r="21" spans="1:12" s="84" customFormat="1" x14ac:dyDescent="0.2">
      <c r="A21" s="75">
        <v>207</v>
      </c>
      <c r="B21" s="76">
        <v>363</v>
      </c>
      <c r="C21" s="77" t="s">
        <v>35</v>
      </c>
      <c r="D21" s="78">
        <v>2.8</v>
      </c>
      <c r="E21" s="77" t="s">
        <v>7</v>
      </c>
      <c r="F21" s="77">
        <v>19</v>
      </c>
      <c r="G21" s="79" t="s">
        <v>29</v>
      </c>
      <c r="H21" s="80">
        <f t="shared" si="1"/>
        <v>251.99999999999997</v>
      </c>
      <c r="I21" s="81"/>
      <c r="J21" s="82">
        <f t="shared" si="2"/>
        <v>251.99999999999997</v>
      </c>
      <c r="K21" s="83" t="s">
        <v>31</v>
      </c>
      <c r="L21" s="74" t="s">
        <v>57</v>
      </c>
    </row>
    <row r="22" spans="1:12" s="84" customFormat="1" x14ac:dyDescent="0.2">
      <c r="A22" s="75">
        <v>207</v>
      </c>
      <c r="B22" s="76">
        <v>369</v>
      </c>
      <c r="C22" s="77" t="s">
        <v>33</v>
      </c>
      <c r="D22" s="78">
        <v>3.43</v>
      </c>
      <c r="E22" s="77" t="s">
        <v>7</v>
      </c>
      <c r="F22" s="77">
        <v>17</v>
      </c>
      <c r="G22" s="79" t="s">
        <v>29</v>
      </c>
      <c r="H22" s="80">
        <f t="shared" si="1"/>
        <v>308.7</v>
      </c>
      <c r="I22" s="81"/>
      <c r="J22" s="82">
        <f t="shared" si="2"/>
        <v>308.7</v>
      </c>
      <c r="K22" s="83" t="s">
        <v>32</v>
      </c>
      <c r="L22" s="74" t="s">
        <v>57</v>
      </c>
    </row>
    <row r="23" spans="1:12" s="84" customFormat="1" x14ac:dyDescent="0.2">
      <c r="A23" s="75">
        <v>207</v>
      </c>
      <c r="B23" s="76">
        <v>370</v>
      </c>
      <c r="C23" s="77" t="s">
        <v>36</v>
      </c>
      <c r="D23" s="78">
        <v>2.72</v>
      </c>
      <c r="E23" s="77" t="s">
        <v>7</v>
      </c>
      <c r="F23" s="77">
        <v>30</v>
      </c>
      <c r="G23" s="79" t="s">
        <v>29</v>
      </c>
      <c r="H23" s="80">
        <f t="shared" si="1"/>
        <v>244.8</v>
      </c>
      <c r="I23" s="81"/>
      <c r="J23" s="82">
        <f t="shared" si="2"/>
        <v>244.8</v>
      </c>
      <c r="K23" s="83" t="s">
        <v>31</v>
      </c>
      <c r="L23" s="74" t="s">
        <v>57</v>
      </c>
    </row>
    <row r="24" spans="1:12" s="84" customFormat="1" x14ac:dyDescent="0.2">
      <c r="A24" s="75">
        <v>209</v>
      </c>
      <c r="B24" s="76">
        <v>381</v>
      </c>
      <c r="C24" s="77" t="s">
        <v>18</v>
      </c>
      <c r="D24" s="78">
        <v>1.49</v>
      </c>
      <c r="E24" s="77" t="s">
        <v>7</v>
      </c>
      <c r="F24" s="77">
        <v>4</v>
      </c>
      <c r="G24" s="79" t="s">
        <v>37</v>
      </c>
      <c r="H24" s="80">
        <f t="shared" si="1"/>
        <v>134.1</v>
      </c>
      <c r="I24" s="81"/>
      <c r="J24" s="82">
        <f t="shared" si="2"/>
        <v>134.1</v>
      </c>
      <c r="K24" s="83" t="s">
        <v>32</v>
      </c>
      <c r="L24" s="74" t="s">
        <v>57</v>
      </c>
    </row>
    <row r="25" spans="1:12" s="84" customFormat="1" x14ac:dyDescent="0.2">
      <c r="A25" s="75">
        <v>209</v>
      </c>
      <c r="B25" s="76">
        <v>383</v>
      </c>
      <c r="C25" s="77" t="s">
        <v>18</v>
      </c>
      <c r="D25" s="78">
        <v>7.43</v>
      </c>
      <c r="E25" s="77" t="s">
        <v>7</v>
      </c>
      <c r="F25" s="77">
        <v>64</v>
      </c>
      <c r="G25" s="79" t="s">
        <v>37</v>
      </c>
      <c r="H25" s="80">
        <f t="shared" si="1"/>
        <v>668.69999999999993</v>
      </c>
      <c r="I25" s="81"/>
      <c r="J25" s="82">
        <f t="shared" si="2"/>
        <v>668.69999999999993</v>
      </c>
      <c r="K25" s="83"/>
      <c r="L25" s="74" t="s">
        <v>57</v>
      </c>
    </row>
    <row r="26" spans="1:12" s="84" customFormat="1" x14ac:dyDescent="0.2">
      <c r="A26" s="75">
        <v>209</v>
      </c>
      <c r="B26" s="76">
        <v>386</v>
      </c>
      <c r="C26" s="77" t="s">
        <v>38</v>
      </c>
      <c r="D26" s="78">
        <v>3.24</v>
      </c>
      <c r="E26" s="77" t="s">
        <v>7</v>
      </c>
      <c r="F26" s="77">
        <v>17</v>
      </c>
      <c r="G26" s="79" t="s">
        <v>37</v>
      </c>
      <c r="H26" s="80">
        <f t="shared" si="1"/>
        <v>291.60000000000002</v>
      </c>
      <c r="I26" s="81"/>
      <c r="J26" s="82">
        <f t="shared" si="2"/>
        <v>291.60000000000002</v>
      </c>
      <c r="K26" s="83"/>
      <c r="L26" s="74" t="s">
        <v>57</v>
      </c>
    </row>
    <row r="27" spans="1:12" s="84" customFormat="1" x14ac:dyDescent="0.2">
      <c r="A27" s="75">
        <v>209</v>
      </c>
      <c r="B27" s="76">
        <v>389</v>
      </c>
      <c r="C27" s="77" t="s">
        <v>14</v>
      </c>
      <c r="D27" s="78">
        <v>5.78</v>
      </c>
      <c r="E27" s="77" t="s">
        <v>7</v>
      </c>
      <c r="F27" s="77">
        <v>34</v>
      </c>
      <c r="G27" s="79" t="s">
        <v>40</v>
      </c>
      <c r="H27" s="80">
        <f t="shared" si="1"/>
        <v>520.20000000000005</v>
      </c>
      <c r="I27" s="81">
        <v>10</v>
      </c>
      <c r="J27" s="82">
        <f t="shared" si="2"/>
        <v>468.18000000000006</v>
      </c>
      <c r="K27" s="85" t="s">
        <v>47</v>
      </c>
      <c r="L27" s="74" t="s">
        <v>57</v>
      </c>
    </row>
    <row r="28" spans="1:12" s="84" customFormat="1" x14ac:dyDescent="0.2">
      <c r="A28" s="75">
        <v>209</v>
      </c>
      <c r="B28" s="76">
        <v>390</v>
      </c>
      <c r="C28" s="77" t="s">
        <v>42</v>
      </c>
      <c r="D28" s="78">
        <v>2.88</v>
      </c>
      <c r="E28" s="77" t="s">
        <v>7</v>
      </c>
      <c r="F28" s="77">
        <v>28</v>
      </c>
      <c r="G28" s="79" t="s">
        <v>41</v>
      </c>
      <c r="H28" s="80">
        <f t="shared" si="1"/>
        <v>259.2</v>
      </c>
      <c r="I28" s="81"/>
      <c r="J28" s="82">
        <f t="shared" si="2"/>
        <v>259.2</v>
      </c>
      <c r="K28" s="83"/>
      <c r="L28" s="74" t="s">
        <v>57</v>
      </c>
    </row>
    <row r="29" spans="1:12" s="84" customFormat="1" x14ac:dyDescent="0.2">
      <c r="A29" s="75">
        <v>209</v>
      </c>
      <c r="B29" s="76">
        <v>393</v>
      </c>
      <c r="C29" s="77" t="s">
        <v>43</v>
      </c>
      <c r="D29" s="78">
        <v>2.71</v>
      </c>
      <c r="E29" s="77" t="s">
        <v>7</v>
      </c>
      <c r="F29" s="77">
        <v>18</v>
      </c>
      <c r="G29" s="79" t="s">
        <v>41</v>
      </c>
      <c r="H29" s="80">
        <f t="shared" si="1"/>
        <v>243.9</v>
      </c>
      <c r="I29" s="81"/>
      <c r="J29" s="82">
        <f t="shared" si="2"/>
        <v>243.9</v>
      </c>
      <c r="K29" s="83"/>
      <c r="L29" s="74" t="s">
        <v>57</v>
      </c>
    </row>
    <row r="30" spans="1:12" s="84" customFormat="1" x14ac:dyDescent="0.2">
      <c r="A30" s="75">
        <v>219</v>
      </c>
      <c r="B30" s="76">
        <v>449</v>
      </c>
      <c r="C30" s="77" t="s">
        <v>44</v>
      </c>
      <c r="D30" s="78">
        <v>2.54</v>
      </c>
      <c r="E30" s="77" t="s">
        <v>7</v>
      </c>
      <c r="F30" s="77">
        <v>67</v>
      </c>
      <c r="G30" s="79" t="s">
        <v>46</v>
      </c>
      <c r="H30" s="80">
        <f t="shared" si="1"/>
        <v>228.6</v>
      </c>
      <c r="I30" s="81"/>
      <c r="J30" s="82">
        <f t="shared" si="2"/>
        <v>228.6</v>
      </c>
      <c r="K30" s="83"/>
      <c r="L30" s="74" t="s">
        <v>57</v>
      </c>
    </row>
    <row r="31" spans="1:12" s="84" customFormat="1" x14ac:dyDescent="0.2">
      <c r="A31" s="75">
        <v>219</v>
      </c>
      <c r="B31" s="76">
        <v>450</v>
      </c>
      <c r="C31" s="77" t="s">
        <v>45</v>
      </c>
      <c r="D31" s="78">
        <v>3.05</v>
      </c>
      <c r="E31" s="77" t="s">
        <v>7</v>
      </c>
      <c r="F31" s="77">
        <v>27</v>
      </c>
      <c r="G31" s="79" t="s">
        <v>20</v>
      </c>
      <c r="H31" s="80">
        <f t="shared" si="1"/>
        <v>274.5</v>
      </c>
      <c r="I31" s="81"/>
      <c r="J31" s="82">
        <f t="shared" si="2"/>
        <v>274.5</v>
      </c>
      <c r="K31" s="83"/>
      <c r="L31" s="74" t="s">
        <v>57</v>
      </c>
    </row>
    <row r="32" spans="1:12" s="2" customFormat="1" x14ac:dyDescent="0.2">
      <c r="A32" s="49"/>
      <c r="B32" s="56"/>
      <c r="C32" s="6"/>
      <c r="D32" s="17"/>
      <c r="E32" s="6"/>
      <c r="F32" s="6"/>
      <c r="G32" s="5"/>
      <c r="H32" s="21">
        <f t="shared" si="1"/>
        <v>0</v>
      </c>
      <c r="I32" s="14"/>
      <c r="J32" s="19">
        <f t="shared" si="2"/>
        <v>0</v>
      </c>
      <c r="K32" s="67"/>
      <c r="L32" s="74"/>
    </row>
    <row r="33" spans="1:12" s="2" customFormat="1" x14ac:dyDescent="0.2">
      <c r="A33" s="49"/>
      <c r="B33" s="56"/>
      <c r="C33" s="6"/>
      <c r="D33" s="17"/>
      <c r="E33" s="6"/>
      <c r="F33" s="6"/>
      <c r="G33" s="5"/>
      <c r="H33" s="21">
        <f t="shared" si="1"/>
        <v>0</v>
      </c>
      <c r="I33" s="14"/>
      <c r="J33" s="19">
        <f t="shared" si="2"/>
        <v>0</v>
      </c>
      <c r="K33" s="67"/>
      <c r="L33" s="74"/>
    </row>
    <row r="34" spans="1:12" s="2" customFormat="1" x14ac:dyDescent="0.2">
      <c r="A34" s="49"/>
      <c r="B34" s="56"/>
      <c r="C34" s="6"/>
      <c r="D34" s="17"/>
      <c r="E34" s="6"/>
      <c r="F34" s="6"/>
      <c r="G34" s="5"/>
      <c r="H34" s="21">
        <f t="shared" si="1"/>
        <v>0</v>
      </c>
      <c r="I34" s="14"/>
      <c r="J34" s="19">
        <f t="shared" si="2"/>
        <v>0</v>
      </c>
      <c r="K34" s="9"/>
      <c r="L34" s="74"/>
    </row>
    <row r="35" spans="1:12" s="2" customFormat="1" x14ac:dyDescent="0.2">
      <c r="A35" s="69" t="s">
        <v>55</v>
      </c>
      <c r="B35" s="70"/>
      <c r="C35" s="71"/>
      <c r="D35" s="72"/>
      <c r="E35" s="71"/>
      <c r="F35" s="6"/>
      <c r="G35" s="5"/>
      <c r="H35" s="21">
        <f t="shared" si="1"/>
        <v>0</v>
      </c>
      <c r="I35" s="14"/>
      <c r="J35" s="19">
        <f t="shared" si="2"/>
        <v>0</v>
      </c>
      <c r="K35" s="9"/>
      <c r="L35" s="74"/>
    </row>
    <row r="36" spans="1:12" s="84" customFormat="1" x14ac:dyDescent="0.2">
      <c r="A36" s="75" t="s">
        <v>48</v>
      </c>
      <c r="B36" s="76">
        <v>458</v>
      </c>
      <c r="C36" s="77" t="s">
        <v>18</v>
      </c>
      <c r="D36" s="78">
        <v>2.73</v>
      </c>
      <c r="E36" s="77" t="s">
        <v>7</v>
      </c>
      <c r="F36" s="77">
        <v>25</v>
      </c>
      <c r="G36" s="79" t="s">
        <v>49</v>
      </c>
      <c r="H36" s="80">
        <f t="shared" si="1"/>
        <v>245.7</v>
      </c>
      <c r="I36" s="81"/>
      <c r="J36" s="82">
        <f t="shared" si="2"/>
        <v>245.7</v>
      </c>
      <c r="K36" s="83"/>
      <c r="L36" s="74" t="s">
        <v>57</v>
      </c>
    </row>
    <row r="37" spans="1:12" s="84" customFormat="1" x14ac:dyDescent="0.2">
      <c r="A37" s="75" t="s">
        <v>48</v>
      </c>
      <c r="B37" s="76">
        <v>460</v>
      </c>
      <c r="C37" s="77" t="s">
        <v>33</v>
      </c>
      <c r="D37" s="78">
        <v>1.84</v>
      </c>
      <c r="E37" s="77" t="s">
        <v>7</v>
      </c>
      <c r="F37" s="77">
        <v>20</v>
      </c>
      <c r="G37" s="79" t="s">
        <v>49</v>
      </c>
      <c r="H37" s="80">
        <f t="shared" si="1"/>
        <v>165.6</v>
      </c>
      <c r="I37" s="81"/>
      <c r="J37" s="82">
        <f t="shared" si="2"/>
        <v>165.6</v>
      </c>
      <c r="K37" s="83"/>
      <c r="L37" s="74" t="s">
        <v>57</v>
      </c>
    </row>
    <row r="38" spans="1:12" s="84" customFormat="1" x14ac:dyDescent="0.2">
      <c r="A38" s="75" t="s">
        <v>48</v>
      </c>
      <c r="B38" s="76">
        <v>463</v>
      </c>
      <c r="C38" s="77" t="s">
        <v>14</v>
      </c>
      <c r="D38" s="78">
        <v>5.46</v>
      </c>
      <c r="E38" s="77" t="s">
        <v>7</v>
      </c>
      <c r="F38" s="77">
        <v>30</v>
      </c>
      <c r="G38" s="79" t="s">
        <v>49</v>
      </c>
      <c r="H38" s="80">
        <f t="shared" si="1"/>
        <v>491.4</v>
      </c>
      <c r="I38" s="81">
        <v>5</v>
      </c>
      <c r="J38" s="82">
        <f t="shared" si="2"/>
        <v>466.83</v>
      </c>
      <c r="K38" s="85" t="s">
        <v>47</v>
      </c>
      <c r="L38" s="74" t="s">
        <v>57</v>
      </c>
    </row>
    <row r="39" spans="1:12" s="84" customFormat="1" x14ac:dyDescent="0.2">
      <c r="A39" s="75" t="s">
        <v>48</v>
      </c>
      <c r="B39" s="76">
        <v>464</v>
      </c>
      <c r="C39" s="77" t="s">
        <v>14</v>
      </c>
      <c r="D39" s="78">
        <v>10.61</v>
      </c>
      <c r="E39" s="77" t="s">
        <v>7</v>
      </c>
      <c r="F39" s="77">
        <v>57</v>
      </c>
      <c r="G39" s="79" t="s">
        <v>49</v>
      </c>
      <c r="H39" s="80">
        <f t="shared" si="1"/>
        <v>954.9</v>
      </c>
      <c r="I39" s="81">
        <v>5</v>
      </c>
      <c r="J39" s="82">
        <f t="shared" si="2"/>
        <v>907.15499999999997</v>
      </c>
      <c r="K39" s="85" t="s">
        <v>47</v>
      </c>
      <c r="L39" s="74"/>
    </row>
    <row r="40" spans="1:12" s="84" customFormat="1" x14ac:dyDescent="0.2">
      <c r="A40" s="75" t="s">
        <v>50</v>
      </c>
      <c r="B40" s="76">
        <v>445</v>
      </c>
      <c r="C40" s="77" t="s">
        <v>14</v>
      </c>
      <c r="D40" s="78">
        <v>7.08</v>
      </c>
      <c r="E40" s="77" t="s">
        <v>7</v>
      </c>
      <c r="F40" s="77">
        <v>12</v>
      </c>
      <c r="G40" s="79" t="s">
        <v>49</v>
      </c>
      <c r="H40" s="80">
        <f t="shared" si="1"/>
        <v>637.20000000000005</v>
      </c>
      <c r="I40" s="81"/>
      <c r="J40" s="82">
        <f t="shared" si="2"/>
        <v>637.20000000000005</v>
      </c>
      <c r="K40" s="85" t="s">
        <v>51</v>
      </c>
      <c r="L40" s="74" t="s">
        <v>57</v>
      </c>
    </row>
    <row r="41" spans="1:12" s="84" customFormat="1" x14ac:dyDescent="0.2">
      <c r="A41" s="75" t="s">
        <v>50</v>
      </c>
      <c r="B41" s="76">
        <v>446</v>
      </c>
      <c r="C41" s="77" t="s">
        <v>52</v>
      </c>
      <c r="D41" s="78">
        <v>14.94</v>
      </c>
      <c r="E41" s="77" t="s">
        <v>7</v>
      </c>
      <c r="F41" s="77">
        <v>30</v>
      </c>
      <c r="G41" s="79" t="s">
        <v>49</v>
      </c>
      <c r="H41" s="80">
        <f t="shared" si="1"/>
        <v>1344.6</v>
      </c>
      <c r="I41" s="81"/>
      <c r="J41" s="82">
        <f t="shared" si="2"/>
        <v>1344.6</v>
      </c>
      <c r="K41" s="85" t="s">
        <v>51</v>
      </c>
      <c r="L41" s="74"/>
    </row>
    <row r="42" spans="1:12" s="2" customFormat="1" x14ac:dyDescent="0.2">
      <c r="A42" s="49" t="s">
        <v>50</v>
      </c>
      <c r="B42" s="56">
        <v>447</v>
      </c>
      <c r="C42" s="6" t="s">
        <v>52</v>
      </c>
      <c r="D42" s="17">
        <v>11.92</v>
      </c>
      <c r="E42" s="6" t="s">
        <v>7</v>
      </c>
      <c r="F42" s="6">
        <v>19</v>
      </c>
      <c r="G42" s="5" t="s">
        <v>49</v>
      </c>
      <c r="H42" s="21">
        <f t="shared" si="1"/>
        <v>1072.8</v>
      </c>
      <c r="I42" s="14"/>
      <c r="J42" s="19">
        <f t="shared" si="2"/>
        <v>1072.8</v>
      </c>
      <c r="K42" s="67" t="s">
        <v>51</v>
      </c>
      <c r="L42" s="73"/>
    </row>
    <row r="43" spans="1:12" s="2" customFormat="1" x14ac:dyDescent="0.2">
      <c r="A43" s="49" t="s">
        <v>50</v>
      </c>
      <c r="B43" s="56">
        <v>448</v>
      </c>
      <c r="C43" s="6" t="s">
        <v>53</v>
      </c>
      <c r="D43" s="17">
        <v>16.88</v>
      </c>
      <c r="E43" s="6" t="s">
        <v>7</v>
      </c>
      <c r="F43" s="6">
        <v>28</v>
      </c>
      <c r="G43" s="5" t="s">
        <v>49</v>
      </c>
      <c r="H43" s="21">
        <f t="shared" si="1"/>
        <v>1519.1999999999998</v>
      </c>
      <c r="I43" s="14"/>
      <c r="J43" s="19">
        <f t="shared" si="2"/>
        <v>1519.1999999999998</v>
      </c>
      <c r="K43" s="67" t="s">
        <v>51</v>
      </c>
      <c r="L43" s="73"/>
    </row>
    <row r="44" spans="1:12" s="2" customFormat="1" x14ac:dyDescent="0.2">
      <c r="A44" s="49"/>
      <c r="B44" s="56"/>
      <c r="C44" s="6"/>
      <c r="D44" s="31"/>
      <c r="E44" s="29"/>
      <c r="F44" s="29"/>
      <c r="G44" s="33"/>
      <c r="H44" s="21">
        <f t="shared" si="1"/>
        <v>0</v>
      </c>
      <c r="I44" s="14"/>
      <c r="J44" s="19">
        <f t="shared" si="2"/>
        <v>0</v>
      </c>
      <c r="K44" s="67"/>
    </row>
    <row r="45" spans="1:12" s="2" customFormat="1" x14ac:dyDescent="0.2">
      <c r="A45" s="49"/>
      <c r="B45" s="56"/>
      <c r="C45" s="6"/>
      <c r="D45" s="31"/>
      <c r="E45" s="29"/>
      <c r="F45" s="29"/>
      <c r="G45" s="33"/>
      <c r="H45" s="21">
        <f t="shared" si="1"/>
        <v>0</v>
      </c>
      <c r="I45" s="14"/>
      <c r="J45" s="19">
        <f t="shared" si="2"/>
        <v>0</v>
      </c>
      <c r="K45" s="9"/>
    </row>
    <row r="46" spans="1:12" s="2" customFormat="1" x14ac:dyDescent="0.2">
      <c r="A46" s="49"/>
      <c r="B46" s="56"/>
      <c r="C46" s="6"/>
      <c r="D46" s="31"/>
      <c r="E46" s="29"/>
      <c r="F46" s="29"/>
      <c r="G46" s="33"/>
      <c r="H46" s="21">
        <f t="shared" si="1"/>
        <v>0</v>
      </c>
      <c r="I46" s="14"/>
      <c r="J46" s="19">
        <f>H46*(1-I46/100)</f>
        <v>0</v>
      </c>
      <c r="K46" s="9"/>
    </row>
    <row r="47" spans="1:12" s="2" customFormat="1" x14ac:dyDescent="0.2">
      <c r="A47" s="49"/>
      <c r="B47" s="56"/>
      <c r="C47" s="6"/>
      <c r="D47" s="31"/>
      <c r="E47" s="29"/>
      <c r="F47" s="29"/>
      <c r="G47" s="33"/>
      <c r="H47" s="21">
        <f t="shared" si="1"/>
        <v>0</v>
      </c>
      <c r="I47" s="14"/>
      <c r="J47" s="19">
        <f>H47*(1-I47/100)</f>
        <v>0</v>
      </c>
      <c r="K47" s="9"/>
    </row>
    <row r="48" spans="1:12" s="2" customFormat="1" x14ac:dyDescent="0.2">
      <c r="A48" s="49"/>
      <c r="B48" s="56"/>
      <c r="C48" s="6"/>
      <c r="D48" s="31"/>
      <c r="E48" s="29"/>
      <c r="F48" s="29"/>
      <c r="G48" s="33"/>
      <c r="H48" s="21">
        <f t="shared" si="1"/>
        <v>0</v>
      </c>
      <c r="I48" s="14"/>
      <c r="J48" s="19">
        <f t="shared" ref="J48:J51" si="3">H48*(1-I48/100)</f>
        <v>0</v>
      </c>
      <c r="K48" s="9"/>
    </row>
    <row r="49" spans="1:11" x14ac:dyDescent="0.2">
      <c r="A49" s="49"/>
      <c r="B49" s="56"/>
      <c r="C49" s="6"/>
      <c r="D49" s="31"/>
      <c r="E49" s="29"/>
      <c r="F49" s="29"/>
      <c r="G49" s="33"/>
      <c r="H49" s="21">
        <f t="shared" si="1"/>
        <v>0</v>
      </c>
      <c r="I49" s="14"/>
      <c r="J49" s="19">
        <f t="shared" si="3"/>
        <v>0</v>
      </c>
      <c r="K49" s="9"/>
    </row>
    <row r="50" spans="1:11" x14ac:dyDescent="0.2">
      <c r="A50" s="49"/>
      <c r="B50" s="56"/>
      <c r="C50" s="6"/>
      <c r="D50" s="31"/>
      <c r="E50" s="29"/>
      <c r="F50" s="29"/>
      <c r="G50" s="33"/>
      <c r="H50" s="21">
        <f t="shared" si="1"/>
        <v>0</v>
      </c>
      <c r="I50" s="14"/>
      <c r="J50" s="19">
        <f t="shared" si="3"/>
        <v>0</v>
      </c>
      <c r="K50" s="9"/>
    </row>
    <row r="51" spans="1:11" x14ac:dyDescent="0.2">
      <c r="A51" s="49"/>
      <c r="B51" s="56"/>
      <c r="C51" s="6"/>
      <c r="D51" s="31"/>
      <c r="E51" s="29"/>
      <c r="F51" s="29"/>
      <c r="G51" s="33"/>
      <c r="H51" s="21">
        <f t="shared" si="1"/>
        <v>0</v>
      </c>
      <c r="I51" s="14"/>
      <c r="J51" s="19">
        <f t="shared" si="3"/>
        <v>0</v>
      </c>
      <c r="K51" s="9"/>
    </row>
    <row r="52" spans="1:11" ht="13.5" thickBot="1" x14ac:dyDescent="0.25">
      <c r="A52" s="57"/>
      <c r="B52" s="58"/>
      <c r="C52" s="59" t="s">
        <v>4</v>
      </c>
      <c r="D52" s="60">
        <f>SUM(D15:D51)</f>
        <v>124.25999999999999</v>
      </c>
      <c r="E52" s="61"/>
      <c r="F52" s="61"/>
      <c r="G52" s="62"/>
      <c r="H52" s="63"/>
      <c r="I52" s="64"/>
      <c r="J52" s="65"/>
      <c r="K52" s="66"/>
    </row>
    <row r="53" spans="1:11" ht="13.5" thickTop="1" x14ac:dyDescent="0.2"/>
  </sheetData>
  <phoneticPr fontId="0" type="noConversion"/>
  <pageMargins left="0.35433070866141736" right="0.23622047244094491" top="0.74803149606299213" bottom="0.39370078740157483" header="0.39370078740157483" footer="0.23622047244094491"/>
  <pageSetup paperSize="9" orientation="portrait" horizontalDpi="300" verticalDpi="300" r:id="rId1"/>
  <headerFooter alignWithMargins="0">
    <oddHeader>&amp;L&amp;8&amp;D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 Mitarbeiter der Firma PRO</dc:creator>
  <cp:lastModifiedBy>Büttner, Julia (Stadt Sachsenheim)</cp:lastModifiedBy>
  <cp:lastPrinted>2025-03-13T17:27:57Z</cp:lastPrinted>
  <dcterms:created xsi:type="dcterms:W3CDTF">1998-02-19T10:49:48Z</dcterms:created>
  <dcterms:modified xsi:type="dcterms:W3CDTF">2025-03-31T10:00:27Z</dcterms:modified>
</cp:coreProperties>
</file>